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charts/colors1.xml" ContentType="application/vnd.ms-office.chartcolorstyle+xml"/>
  <Override PartName="/xl/charts/style1.xml" ContentType="application/vnd.ms-office.chartstyle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7" rupBuild="9303"/>
  <workbookPr/>
  <bookViews>
    <workbookView xWindow="-120" yWindow="-120" windowWidth="20736" windowHeight="11160"/>
  </bookViews>
  <sheets>
    <sheet name="Tabelle1" sheetId="1" r:id="rId1"/>
  </sheets>
  <calcPr calcId="1456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G16" i="1" l="1"/>
  <c r="G17" i="1"/>
  <c r="G18" i="1"/>
  <c r="G19" i="1"/>
  <c r="G20" i="1"/>
  <c r="G21" i="1"/>
  <c r="G22" i="1"/>
  <c r="G23" i="1"/>
  <c r="G24" i="1"/>
  <c r="G25" i="1"/>
  <c r="G26" i="1"/>
  <c r="G27" i="1"/>
  <c r="F16" i="1"/>
  <c r="F17" i="1"/>
  <c r="F18" i="1"/>
  <c r="F19" i="1"/>
  <c r="F20" i="1"/>
  <c r="F21" i="1"/>
  <c r="F22" i="1"/>
  <c r="F23" i="1"/>
  <c r="F24" i="1"/>
  <c r="F25" i="1"/>
  <c r="F26" i="1"/>
  <c r="F27" i="1"/>
  <c r="G15" i="1"/>
  <c r="F15" i="1"/>
  <c r="G14" i="1"/>
  <c r="F14" i="1"/>
</calcChain>
</file>

<file path=xl/sharedStrings.xml><?xml version="1.0" encoding="utf-8"?>
<sst xmlns="http://schemas.openxmlformats.org/spreadsheetml/2006/main" count="12" uniqueCount="12">
  <si>
    <t>Bestimmung des Bohr'schen Magnetons mithilfe des IBE zum Zeeman-Effekt</t>
  </si>
  <si>
    <t>Stromstärke I</t>
  </si>
  <si>
    <r>
      <t xml:space="preserve">Winkel </t>
    </r>
    <r>
      <rPr>
        <sz val="11"/>
        <color theme="1"/>
        <rFont val="Calibri"/>
        <family val="2"/>
      </rPr>
      <t>α</t>
    </r>
  </si>
  <si>
    <t>1. Notiere den Winkel unter dem das Interferenzmaximum erster Ordnung erscheint</t>
  </si>
  <si>
    <t>Flussdichte B</t>
  </si>
  <si>
    <t>Winkel</t>
  </si>
  <si>
    <t>Wellenlängenunterschied</t>
  </si>
  <si>
    <t>Zu erfassende Messwerte</t>
  </si>
  <si>
    <t>Automatisch berechnete Werte</t>
  </si>
  <si>
    <r>
      <t xml:space="preserve">Energieunterschied in </t>
    </r>
    <r>
      <rPr>
        <sz val="11"/>
        <color theme="1"/>
        <rFont val="Calibri"/>
        <family val="2"/>
      </rPr>
      <t>μeV</t>
    </r>
  </si>
  <si>
    <t>3. Betrachte die grafisch aufgetragenen Messwerte. Die Steigung der Ausgleichsgerade entspricht dem Bohr'schen Magneton</t>
  </si>
  <si>
    <t>2. Notiere Stromstärke, magnetische Flussdichte und Winkel unter dem das Nebenmaximum erscheint für die unterschiedlichen Stromstärken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</si>
</sst>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.0&quot;A&quot;"/>
    <numFmt numFmtId="165" formatCode="0.000\°"/>
    <numFmt numFmtId="166" formatCode="0.000&quot;T&quot;"/>
    <numFmt numFmtId="167" formatCode="0.00&quot;nm&quot;"/>
  </numFmts>
  <fonts count="5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i/>
      <u/>
      <sz val="14"/>
      <color theme="1"/>
      <name val="Calibri"/>
      <family val="2"/>
      <scheme val="minor"/>
    </font>
    <font>
      <sz val="11"/>
      <color theme="1"/>
      <name val="Calibri"/>
      <family val="2"/>
    </font>
    <font>
      <u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7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17">
    <xf numFmtId="0" fontId="0" fillId="0" borderId="0" xfId="0"/>
    <xf numFmtId="0" fontId="2" fillId="0" borderId="0" xfId="0" applyFont="1"/>
    <xf numFmtId="0" fontId="0" fillId="0" borderId="2" xfId="0" applyBorder="1"/>
    <xf numFmtId="0" fontId="0" fillId="0" borderId="4" xfId="0" applyBorder="1"/>
    <xf numFmtId="0" fontId="1" fillId="0" borderId="0" xfId="0" applyFont="1"/>
    <xf numFmtId="0" fontId="0" fillId="0" borderId="1" xfId="0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167" fontId="0" fillId="0" borderId="2" xfId="0" applyNumberFormat="1" applyBorder="1" applyAlignment="1">
      <alignment horizontal="center" vertical="center"/>
    </xf>
    <xf numFmtId="2" fontId="0" fillId="0" borderId="2" xfId="0" applyNumberFormat="1" applyBorder="1" applyAlignment="1">
      <alignment horizontal="center" vertical="center"/>
    </xf>
    <xf numFmtId="164" fontId="0" fillId="0" borderId="0" xfId="0" applyNumberFormat="1" applyAlignment="1" applyProtection="1">
      <alignment horizontal="center" vertical="center"/>
    </xf>
    <xf numFmtId="166" fontId="0" fillId="2" borderId="4" xfId="0" applyNumberFormat="1" applyFill="1" applyBorder="1" applyAlignment="1" applyProtection="1">
      <alignment horizontal="center" vertical="center"/>
      <protection locked="0"/>
    </xf>
    <xf numFmtId="165" fontId="0" fillId="2" borderId="2" xfId="0" applyNumberFormat="1" applyFill="1" applyBorder="1" applyAlignment="1" applyProtection="1">
      <alignment horizontal="center" vertical="center"/>
      <protection locked="0"/>
    </xf>
    <xf numFmtId="165" fontId="0" fillId="2" borderId="0" xfId="0" applyNumberFormat="1" applyFill="1" applyProtection="1">
      <protection locked="0"/>
    </xf>
    <xf numFmtId="0" fontId="0" fillId="0" borderId="0" xfId="0" applyProtection="1">
      <protection hidden="1"/>
    </xf>
    <xf numFmtId="0" fontId="4" fillId="0" borderId="0" xfId="0" applyFont="1" applyAlignment="1">
      <alignment horizontal="center"/>
    </xf>
  </cellXfs>
  <cellStyles count="1">
    <cellStyle name="Standard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de-DE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 rot="0" spcFirstLastPara="1" vertOverflow="ellipsis" vert="horz" wrap="square" anchor="ctr" anchorCtr="1"/>
          <a:lstStyle/>
          <a:p>
            <a:pPr>
              <a:defRPr sz="1400" b="0" i="0" u="none" strike="noStrike" kern="1200" spc="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r>
              <a:rPr lang="de-DE"/>
              <a:t>Aufspaltung der Spektrallinie</a:t>
            </a:r>
          </a:p>
        </c:rich>
      </c:tx>
      <c:layout/>
      <c:overlay val="0"/>
      <c:spPr>
        <a:noFill/>
        <a:ln>
          <a:noFill/>
        </a:ln>
        <a:effectLst/>
      </c:spPr>
    </c:title>
    <c:autoTitleDeleted val="0"/>
    <c:plotArea>
      <c:layout/>
      <c:scatterChart>
        <c:scatterStyle val="lineMarker"/>
        <c:varyColors val="0"/>
        <c:ser>
          <c:idx val="0"/>
          <c:order val="0"/>
          <c:spPr>
            <a:ln w="19050" cap="rnd">
              <a:noFill/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trendline>
            <c:spPr>
              <a:ln w="19050" cap="rnd">
                <a:solidFill>
                  <a:schemeClr val="accent1"/>
                </a:solidFill>
                <a:prstDash val="sysDot"/>
              </a:ln>
              <a:effectLst/>
            </c:spPr>
            <c:trendlineType val="linear"/>
            <c:intercept val="0"/>
            <c:dispRSqr val="0"/>
            <c:dispEq val="1"/>
            <c:trendlineLbl>
              <c:layout>
                <c:manualLayout>
                  <c:x val="-0.33107720909886262"/>
                  <c:y val="5.2652012248468945E-2"/>
                </c:manualLayout>
              </c:layout>
              <c:numFmt formatCode="General" sourceLinked="0"/>
              <c:spPr>
                <a:noFill/>
                <a:ln>
                  <a:noFill/>
                </a:ln>
                <a:effectLst/>
              </c:spPr>
              <c:txPr>
                <a:bodyPr rot="0" spcFirstLastPara="1" vertOverflow="ellipsis" vert="horz" wrap="square" anchor="ctr" anchorCtr="1"/>
                <a:lstStyle/>
                <a:p>
                  <a:pPr>
                    <a:defRPr sz="900" b="0" i="0" u="none" strike="noStrike" kern="1200" baseline="0">
                      <a:solidFill>
                        <a:schemeClr val="tx1">
                          <a:lumMod val="65000"/>
                          <a:lumOff val="35000"/>
                        </a:schemeClr>
                      </a:solidFill>
                      <a:latin typeface="+mn-lt"/>
                      <a:ea typeface="+mn-ea"/>
                      <a:cs typeface="+mn-cs"/>
                    </a:defRPr>
                  </a:pPr>
                  <a:endParaRPr lang="de-DE"/>
                </a:p>
              </c:txPr>
            </c:trendlineLbl>
          </c:trendline>
          <c:xVal>
            <c:numRef>
              <c:f>Tabelle1!$B$14:$B$27</c:f>
              <c:numCache>
                <c:formatCode>0.000"T"</c:formatCode>
                <c:ptCount val="14"/>
                <c:pt idx="0">
                  <c:v>0</c:v>
                </c:pt>
                <c:pt idx="1">
                  <c:v>0.318</c:v>
                </c:pt>
                <c:pt idx="2">
                  <c:v>0.371</c:v>
                </c:pt>
                <c:pt idx="3">
                  <c:v>0.42299999999999999</c:v>
                </c:pt>
                <c:pt idx="4">
                  <c:v>0.47</c:v>
                </c:pt>
                <c:pt idx="5">
                  <c:v>0.51400000000000001</c:v>
                </c:pt>
                <c:pt idx="6">
                  <c:v>0.55400000000000005</c:v>
                </c:pt>
                <c:pt idx="7">
                  <c:v>0.59199999999999997</c:v>
                </c:pt>
                <c:pt idx="8">
                  <c:v>0.61899999999999999</c:v>
                </c:pt>
                <c:pt idx="9">
                  <c:v>0.64300000000000002</c:v>
                </c:pt>
                <c:pt idx="10">
                  <c:v>0.66400000000000003</c:v>
                </c:pt>
                <c:pt idx="11">
                  <c:v>0.68300000000000005</c:v>
                </c:pt>
                <c:pt idx="12">
                  <c:v>0.7</c:v>
                </c:pt>
                <c:pt idx="13">
                  <c:v>0.71799999999999997</c:v>
                </c:pt>
              </c:numCache>
            </c:numRef>
          </c:xVal>
          <c:yVal>
            <c:numRef>
              <c:f>Tabelle1!$G$14:$G$27</c:f>
              <c:numCache>
                <c:formatCode>0.00</c:formatCode>
                <c:ptCount val="14"/>
                <c:pt idx="0">
                  <c:v>0</c:v>
                </c:pt>
                <c:pt idx="1">
                  <c:v>12.20404620600382</c:v>
                </c:pt>
                <c:pt idx="2">
                  <c:v>17.349233745512819</c:v>
                </c:pt>
                <c:pt idx="3">
                  <c:v>21.777770759364582</c:v>
                </c:pt>
                <c:pt idx="4">
                  <c:v>26.344752229920452</c:v>
                </c:pt>
                <c:pt idx="5">
                  <c:v>28.936637644827545</c:v>
                </c:pt>
                <c:pt idx="6">
                  <c:v>31.77319481754007</c:v>
                </c:pt>
                <c:pt idx="7">
                  <c:v>33.996441463281741</c:v>
                </c:pt>
                <c:pt idx="8">
                  <c:v>36.285083626392009</c:v>
                </c:pt>
                <c:pt idx="9">
                  <c:v>37.661116217570957</c:v>
                </c:pt>
                <c:pt idx="10">
                  <c:v>39.363834401602659</c:v>
                </c:pt>
                <c:pt idx="11">
                  <c:v>40.895045496742746</c:v>
                </c:pt>
                <c:pt idx="12">
                  <c:v>41.67172585626421</c:v>
                </c:pt>
                <c:pt idx="13">
                  <c:v>43.022239295448777</c:v>
                </c:pt>
              </c:numCache>
            </c:numRef>
          </c:yVal>
          <c:smooth val="0"/>
          <c:extLst xmlns:c16r2="http://schemas.microsoft.com/office/drawing/2015/06/chart">
            <c:ext xmlns:c16="http://schemas.microsoft.com/office/drawing/2014/chart" uri="{C3380CC4-5D6E-409C-BE32-E72D297353CC}">
              <c16:uniqueId val="{00000000-C12E-4FF7-A840-625C6F7A5DA8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10600704"/>
        <c:axId val="210602624"/>
      </c:scatterChart>
      <c:valAx>
        <c:axId val="210600704"/>
        <c:scaling>
          <c:orientation val="minMax"/>
        </c:scaling>
        <c:delete val="0"/>
        <c:axPos val="b"/>
        <c:title>
          <c:tx>
            <c:rich>
              <a:bodyPr rot="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Magnetische Flussdichte in T</a:t>
                </a:r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0&quot;T&quot;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0602624"/>
        <c:crosses val="autoZero"/>
        <c:crossBetween val="midCat"/>
      </c:valAx>
      <c:valAx>
        <c:axId val="210602624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title>
          <c:tx>
            <c:rich>
              <a:bodyPr rot="-5400000" spcFirstLastPara="1" vertOverflow="ellipsis" vert="horz" wrap="square" anchor="ctr" anchorCtr="1"/>
              <a:lstStyle/>
              <a:p>
                <a:pPr>
                  <a:defRPr sz="1000" b="0" i="0" u="none" strike="noStrike" kern="1200" baseline="0">
                    <a:solidFill>
                      <a:schemeClr val="tx1">
                        <a:lumMod val="65000"/>
                        <a:lumOff val="35000"/>
                      </a:schemeClr>
                    </a:solidFill>
                    <a:latin typeface="+mn-lt"/>
                    <a:ea typeface="+mn-ea"/>
                    <a:cs typeface="+mn-cs"/>
                  </a:defRPr>
                </a:pPr>
                <a:r>
                  <a:rPr lang="de-DE"/>
                  <a:t>Energieunterschied</a:t>
                </a:r>
                <a:r>
                  <a:rPr lang="de-DE" baseline="0"/>
                  <a:t> in </a:t>
                </a:r>
                <a:r>
                  <a:rPr lang="el-GR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μ</a:t>
                </a:r>
                <a:r>
                  <a:rPr lang="de-DE" baseline="0">
                    <a:latin typeface="Calibri" panose="020F0502020204030204" pitchFamily="34" charset="0"/>
                    <a:cs typeface="Calibri" panose="020F0502020204030204" pitchFamily="34" charset="0"/>
                  </a:rPr>
                  <a:t>eV</a:t>
                </a:r>
                <a:endParaRPr lang="de-DE"/>
              </a:p>
            </c:rich>
          </c:tx>
          <c:layout/>
          <c:overlay val="0"/>
          <c:spPr>
            <a:noFill/>
            <a:ln>
              <a:noFill/>
            </a:ln>
            <a:effectLst/>
          </c:spPr>
        </c:title>
        <c:numFmt formatCode="0.00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de-DE"/>
          </a:p>
        </c:txPr>
        <c:crossAx val="210600704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  <c:extLst xmlns:c16r2="http://schemas.microsoft.com/office/drawing/2015/06/chart">
      <c:ext xmlns:c16r3="http://schemas.microsoft.com/office/drawing/2017/03/chart" uri="{56B9EC1D-385E-4148-901F-78D8002777C0}">
        <c16r3:dataDisplayOptions16>
          <c16r3:dispNaAsBlank val="1"/>
        </c16r3:dataDisplayOptions16>
      </c:ext>
    </c:extLst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de-DE"/>
    </a:p>
  </c:txPr>
  <c:printSettings>
    <c:headerFooter/>
    <c:pageMargins b="0.78740157499999996" l="0.7" r="0.7" t="0.78740157499999996" header="0.3" footer="0.3"/>
    <c:pageSetup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19050</xdr:colOff>
      <xdr:row>31</xdr:row>
      <xdr:rowOff>33337</xdr:rowOff>
    </xdr:from>
    <xdr:to>
      <xdr:col>7</xdr:col>
      <xdr:colOff>9525</xdr:colOff>
      <xdr:row>53</xdr:row>
      <xdr:rowOff>142875</xdr:rowOff>
    </xdr:to>
    <xdr:graphicFrame macro="">
      <xdr:nvGraphicFramePr>
        <xdr:cNvPr id="4" name="Diagramm 3">
          <a:extLst>
            <a:ext uri="{FF2B5EF4-FFF2-40B4-BE49-F238E27FC236}">
              <a16:creationId xmlns:a16="http://schemas.microsoft.com/office/drawing/2014/main" xmlns="" id="{B32370B6-C87B-4DCF-A269-CBB8DFEAEBD7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B30"/>
  <sheetViews>
    <sheetView tabSelected="1" workbookViewId="0">
      <selection activeCell="A8" sqref="A8"/>
    </sheetView>
  </sheetViews>
  <sheetFormatPr baseColWidth="10" defaultRowHeight="14.4" x14ac:dyDescent="0.3"/>
  <cols>
    <col min="1" max="1" width="13.5546875" customWidth="1"/>
    <col min="2" max="2" width="13.109375" customWidth="1"/>
    <col min="3" max="3" width="13.33203125" customWidth="1"/>
    <col min="6" max="7" width="25.88671875" customWidth="1"/>
    <col min="9" max="28" width="11.44140625" style="15"/>
  </cols>
  <sheetData>
    <row r="1" spans="1:8" ht="18.75" x14ac:dyDescent="0.3">
      <c r="A1" s="1" t="s">
        <v>0</v>
      </c>
    </row>
    <row r="3" spans="1:8" ht="15" x14ac:dyDescent="0.25">
      <c r="A3" s="4" t="s">
        <v>3</v>
      </c>
    </row>
    <row r="5" spans="1:8" x14ac:dyDescent="0.3">
      <c r="B5" t="s">
        <v>2</v>
      </c>
      <c r="C5" s="14">
        <v>0.59689999999999999</v>
      </c>
    </row>
    <row r="8" spans="1:8" x14ac:dyDescent="0.3">
      <c r="A8" s="4" t="s">
        <v>11</v>
      </c>
    </row>
    <row r="9" spans="1:8" ht="15" x14ac:dyDescent="0.25">
      <c r="A9" s="4"/>
    </row>
    <row r="10" spans="1:8" ht="15" x14ac:dyDescent="0.25">
      <c r="A10" s="16" t="s">
        <v>7</v>
      </c>
      <c r="B10" s="16"/>
      <c r="C10" s="16"/>
      <c r="F10" s="16" t="s">
        <v>8</v>
      </c>
      <c r="G10" s="16"/>
    </row>
    <row r="12" spans="1:8" x14ac:dyDescent="0.3">
      <c r="A12" s="5" t="s">
        <v>1</v>
      </c>
      <c r="B12" s="6" t="s">
        <v>4</v>
      </c>
      <c r="C12" s="7" t="s">
        <v>5</v>
      </c>
      <c r="D12" s="8"/>
      <c r="E12" s="8"/>
      <c r="F12" s="7" t="s">
        <v>6</v>
      </c>
      <c r="G12" s="7" t="s">
        <v>9</v>
      </c>
      <c r="H12" s="2"/>
    </row>
    <row r="13" spans="1:8" ht="15" x14ac:dyDescent="0.25">
      <c r="B13" s="3"/>
      <c r="C13" s="2"/>
      <c r="F13" s="2"/>
      <c r="G13" s="2"/>
      <c r="H13" s="2"/>
    </row>
    <row r="14" spans="1:8" ht="15" x14ac:dyDescent="0.25">
      <c r="A14" s="11">
        <v>0</v>
      </c>
      <c r="B14" s="12">
        <v>0</v>
      </c>
      <c r="C14" s="13">
        <v>0.59689999999999999</v>
      </c>
      <c r="D14" s="8"/>
      <c r="E14" s="8"/>
      <c r="F14" s="9">
        <f>((643.8*(10^-9))*((COS((ASIN(SIN(((PI()/180)*C14))/1.46)))/(COS((ASIN(SIN(((PI()/180)*$C$5))/1.46)))))-1))*(10^12)</f>
        <v>0</v>
      </c>
      <c r="G14" s="10">
        <f>(10^6)*(6.62607015*10^(-34)*299792458*((F14/(10^12))/((643.8*10^(-9)))^2))/(1.6021766208*10^(-19))</f>
        <v>0</v>
      </c>
      <c r="H14" s="2"/>
    </row>
    <row r="15" spans="1:8" ht="15" x14ac:dyDescent="0.25">
      <c r="A15" s="11">
        <v>6</v>
      </c>
      <c r="B15" s="12">
        <v>0.318</v>
      </c>
      <c r="C15" s="13">
        <v>0.51729999999999998</v>
      </c>
      <c r="D15" s="8"/>
      <c r="E15" s="8"/>
      <c r="F15" s="9">
        <f>((643.8*(10^-9))*((COS((ASIN(SIN(((PI()/180)*C15))/1.46)))/(COS((ASIN(SIN(((PI()/180)*$C$5))/1.46)))))-1))*(10^12)</f>
        <v>4.0798053747173935</v>
      </c>
      <c r="G15" s="10">
        <f>(10^6)*(6.62607015*10^(-34)*299792458*((F15/(10^12))/((643.8*10^(-9)))^2))/(1.6021766208*10^(-19))</f>
        <v>12.20404620600382</v>
      </c>
      <c r="H15" s="2"/>
    </row>
    <row r="16" spans="1:8" ht="15" x14ac:dyDescent="0.25">
      <c r="A16" s="11">
        <v>7</v>
      </c>
      <c r="B16" s="12">
        <v>0.371</v>
      </c>
      <c r="C16" s="13">
        <v>0.4798</v>
      </c>
      <c r="D16" s="8"/>
      <c r="E16" s="8"/>
      <c r="F16" s="9">
        <f t="shared" ref="F16:F27" si="0">((643.8*(10^-9))*((COS((ASIN(SIN(((PI()/180)*C16))/1.46)))/(COS((ASIN(SIN(((PI()/180)*$C$5))/1.46)))))-1))*(10^12)</f>
        <v>5.7998385033441116</v>
      </c>
      <c r="G16" s="10">
        <f t="shared" ref="G16:G27" si="1">(10^6)*(6.62607015*10^(-34)*299792458*((F16/(10^12))/((643.8*10^(-9)))^2))/(1.6021766208*10^(-19))</f>
        <v>17.349233745512819</v>
      </c>
      <c r="H16" s="2"/>
    </row>
    <row r="17" spans="1:8" ht="15" x14ac:dyDescent="0.25">
      <c r="A17" s="11">
        <v>8</v>
      </c>
      <c r="B17" s="12">
        <v>0.42299999999999999</v>
      </c>
      <c r="C17" s="13">
        <v>0.44500000000000001</v>
      </c>
      <c r="D17" s="8"/>
      <c r="E17" s="8"/>
      <c r="F17" s="9">
        <f t="shared" si="0"/>
        <v>7.2802957882697408</v>
      </c>
      <c r="G17" s="10">
        <f t="shared" si="1"/>
        <v>21.777770759364582</v>
      </c>
      <c r="H17" s="2"/>
    </row>
    <row r="18" spans="1:8" ht="15" x14ac:dyDescent="0.25">
      <c r="A18" s="11">
        <v>9</v>
      </c>
      <c r="B18" s="12">
        <v>0.47</v>
      </c>
      <c r="C18" s="13">
        <v>0.40600000000000003</v>
      </c>
      <c r="D18" s="8"/>
      <c r="E18" s="8"/>
      <c r="F18" s="9">
        <f t="shared" si="0"/>
        <v>8.8070349725775099</v>
      </c>
      <c r="G18" s="10">
        <f t="shared" si="1"/>
        <v>26.344752229920452</v>
      </c>
      <c r="H18" s="2"/>
    </row>
    <row r="19" spans="1:8" ht="15" x14ac:dyDescent="0.25">
      <c r="A19" s="11">
        <v>10</v>
      </c>
      <c r="B19" s="12">
        <v>0.51400000000000001</v>
      </c>
      <c r="C19" s="13">
        <v>0.3821</v>
      </c>
      <c r="D19" s="8"/>
      <c r="E19" s="8"/>
      <c r="F19" s="9">
        <f t="shared" si="0"/>
        <v>9.6735007223701874</v>
      </c>
      <c r="G19" s="10">
        <f t="shared" si="1"/>
        <v>28.936637644827545</v>
      </c>
      <c r="H19" s="2"/>
    </row>
    <row r="20" spans="1:8" ht="15" x14ac:dyDescent="0.25">
      <c r="A20" s="11">
        <v>11</v>
      </c>
      <c r="B20" s="12">
        <v>0.55400000000000005</v>
      </c>
      <c r="C20" s="13">
        <v>0.35410000000000003</v>
      </c>
      <c r="D20" s="8"/>
      <c r="E20" s="8"/>
      <c r="F20" s="9">
        <f t="shared" si="0"/>
        <v>10.621760095006172</v>
      </c>
      <c r="G20" s="10">
        <f t="shared" si="1"/>
        <v>31.77319481754007</v>
      </c>
      <c r="H20" s="2"/>
    </row>
    <row r="21" spans="1:8" ht="15" x14ac:dyDescent="0.25">
      <c r="A21" s="11">
        <v>12</v>
      </c>
      <c r="B21" s="12">
        <v>0.59199999999999997</v>
      </c>
      <c r="C21" s="13">
        <v>0.33050000000000002</v>
      </c>
      <c r="D21" s="8"/>
      <c r="E21" s="8"/>
      <c r="F21" s="9">
        <f t="shared" si="0"/>
        <v>11.364990123925356</v>
      </c>
      <c r="G21" s="10">
        <f t="shared" si="1"/>
        <v>33.996441463281741</v>
      </c>
      <c r="H21" s="2"/>
    </row>
    <row r="22" spans="1:8" ht="15" x14ac:dyDescent="0.25">
      <c r="A22" s="11">
        <v>13</v>
      </c>
      <c r="B22" s="12">
        <v>0.61899999999999999</v>
      </c>
      <c r="C22" s="13">
        <v>0.30430000000000001</v>
      </c>
      <c r="D22" s="8"/>
      <c r="E22" s="8"/>
      <c r="F22" s="9">
        <f t="shared" si="0"/>
        <v>12.130081835334039</v>
      </c>
      <c r="G22" s="10">
        <f t="shared" si="1"/>
        <v>36.285083626392009</v>
      </c>
      <c r="H22" s="2"/>
    </row>
    <row r="23" spans="1:8" ht="15" x14ac:dyDescent="0.25">
      <c r="A23" s="11">
        <v>14</v>
      </c>
      <c r="B23" s="12">
        <v>0.64300000000000002</v>
      </c>
      <c r="C23" s="13">
        <v>0.28739999999999999</v>
      </c>
      <c r="D23" s="8"/>
      <c r="E23" s="8"/>
      <c r="F23" s="9">
        <f t="shared" si="0"/>
        <v>12.590088710637115</v>
      </c>
      <c r="G23" s="10">
        <f t="shared" si="1"/>
        <v>37.661116217570957</v>
      </c>
      <c r="H23" s="2"/>
    </row>
    <row r="24" spans="1:8" ht="15" x14ac:dyDescent="0.25">
      <c r="A24" s="11">
        <v>15</v>
      </c>
      <c r="B24" s="12">
        <v>0.66400000000000003</v>
      </c>
      <c r="C24" s="13">
        <v>0.26500000000000001</v>
      </c>
      <c r="D24" s="8"/>
      <c r="E24" s="8"/>
      <c r="F24" s="9">
        <f t="shared" si="0"/>
        <v>13.159306384970737</v>
      </c>
      <c r="G24" s="10">
        <f t="shared" si="1"/>
        <v>39.363834401602659</v>
      </c>
      <c r="H24" s="2"/>
    </row>
    <row r="25" spans="1:8" ht="15" x14ac:dyDescent="0.25">
      <c r="A25" s="11">
        <v>16</v>
      </c>
      <c r="B25" s="12">
        <v>0.68300000000000005</v>
      </c>
      <c r="C25" s="13">
        <v>0.24310000000000001</v>
      </c>
      <c r="D25" s="8"/>
      <c r="E25" s="8"/>
      <c r="F25" s="9">
        <f t="shared" si="0"/>
        <v>13.671189341682766</v>
      </c>
      <c r="G25" s="10">
        <f t="shared" si="1"/>
        <v>40.895045496742746</v>
      </c>
      <c r="H25" s="2"/>
    </row>
    <row r="26" spans="1:8" ht="15" x14ac:dyDescent="0.25">
      <c r="A26" s="11">
        <v>17</v>
      </c>
      <c r="B26" s="12">
        <v>0.7</v>
      </c>
      <c r="C26" s="13">
        <v>0.23119999999999999</v>
      </c>
      <c r="D26" s="8"/>
      <c r="E26" s="8"/>
      <c r="F26" s="9">
        <f t="shared" si="0"/>
        <v>13.930833123075059</v>
      </c>
      <c r="G26" s="10">
        <f t="shared" si="1"/>
        <v>41.67172585626421</v>
      </c>
      <c r="H26" s="2"/>
    </row>
    <row r="27" spans="1:8" ht="15" x14ac:dyDescent="0.25">
      <c r="A27" s="11">
        <v>18</v>
      </c>
      <c r="B27" s="12">
        <v>0.71799999999999997</v>
      </c>
      <c r="C27" s="13">
        <v>0.2089</v>
      </c>
      <c r="D27" s="8"/>
      <c r="E27" s="8"/>
      <c r="F27" s="9">
        <f t="shared" si="0"/>
        <v>14.382308961072354</v>
      </c>
      <c r="G27" s="10">
        <f t="shared" si="1"/>
        <v>43.022239295448777</v>
      </c>
      <c r="H27" s="2"/>
    </row>
    <row r="28" spans="1:8" ht="15" x14ac:dyDescent="0.25">
      <c r="A28" s="8"/>
      <c r="B28" s="8"/>
      <c r="C28" s="8"/>
      <c r="D28" s="8"/>
      <c r="E28" s="8"/>
      <c r="F28" s="8"/>
      <c r="G28" s="8"/>
    </row>
    <row r="30" spans="1:8" ht="15" x14ac:dyDescent="0.25">
      <c r="A30" s="4" t="s">
        <v>10</v>
      </c>
    </row>
  </sheetData>
  <sheetProtection selectLockedCells="1"/>
  <sortState ref="A14:C27">
    <sortCondition ref="A27"/>
  </sortState>
  <mergeCells count="2">
    <mergeCell ref="A10:C10"/>
    <mergeCell ref="F10:G10"/>
  </mergeCells>
  <pageMargins left="0.7" right="0.7" top="0.78740157499999996" bottom="0.78740157499999996" header="0.3" footer="0.3"/>
  <pageSetup paperSize="9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Arbeitsblätter</vt:lpstr>
      </vt:variant>
      <vt:variant>
        <vt:i4>1</vt:i4>
      </vt:variant>
    </vt:vector>
  </HeadingPairs>
  <TitlesOfParts>
    <vt:vector size="1" baseType="lpstr">
      <vt:lpstr>Tabelle1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Lukas</dc:creator>
  <cp:lastModifiedBy>Lukas</cp:lastModifiedBy>
  <dcterms:created xsi:type="dcterms:W3CDTF">2019-09-29T22:24:09Z</dcterms:created>
  <dcterms:modified xsi:type="dcterms:W3CDTF">2019-09-30T17:52:30Z</dcterms:modified>
</cp:coreProperties>
</file>